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ollegeahuntsic-my.sharepoint.com/personal/paulette-danielle_miatti_collegeahuntsic_qc_ca/Documents/SAE/EXCEL SAE/"/>
    </mc:Choice>
  </mc:AlternateContent>
  <xr:revisionPtr revIDLastSave="0" documentId="8_{52701A43-30C4-43A7-A5D7-C5A0D47F5A9D}" xr6:coauthVersionLast="47" xr6:coauthVersionMax="47" xr10:uidLastSave="{00000000-0000-0000-0000-000000000000}"/>
  <workbookProtection workbookAlgorithmName="SHA-512" workbookHashValue="u/iuq5p0H+VsQoOl5y0oLxl6J6gTuHoV26x6zPvFN8W18yKqCOrSIgz2lltZ7L9WV47J+Qsqe/Ae9+MClbUkQA==" workbookSaltValue="TQ46PO+vc44zRLl8uF40FA==" workbookSpinCount="100000" lockStructure="1"/>
  <bookViews>
    <workbookView xWindow="57480" yWindow="285" windowWidth="25440" windowHeight="15990" xr2:uid="{64CF29F1-923F-41A4-B125-E881DD5D1130}"/>
  </bookViews>
  <sheets>
    <sheet name="Feuil1" sheetId="1" r:id="rId1"/>
  </sheets>
  <definedNames>
    <definedName name="_xlnm.Print_Titles" localSheetId="0">Feuil1!$1:$1</definedName>
    <definedName name="Nombre_de_mois__d_expérience">Feuil1!$D$8:$D$19</definedName>
    <definedName name="Nombre_mpois">Feuil1!$B$37</definedName>
    <definedName name="Total_A">Feuil1!$D$20</definedName>
    <definedName name="TOTAL_B">Feuil1!$L$34</definedName>
    <definedName name="Total_diplomes">Feuil1!$L$28:$L$33</definedName>
    <definedName name="_xlnm.Print_Area" localSheetId="0">Feuil1!$A$1:$L$43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1" l="1"/>
  <c r="K30" i="1"/>
  <c r="K31" i="1"/>
  <c r="K32" i="1"/>
  <c r="K33" i="1"/>
  <c r="K28" i="1"/>
  <c r="G28" i="1"/>
  <c r="H28" i="1"/>
  <c r="I28" i="1"/>
  <c r="J28" i="1"/>
  <c r="G29" i="1"/>
  <c r="H29" i="1"/>
  <c r="I29" i="1"/>
  <c r="J29" i="1"/>
  <c r="G30" i="1"/>
  <c r="H30" i="1"/>
  <c r="I30" i="1"/>
  <c r="J30" i="1"/>
  <c r="G31" i="1"/>
  <c r="H31" i="1"/>
  <c r="I31" i="1"/>
  <c r="J31" i="1"/>
  <c r="E29" i="1"/>
  <c r="E30" i="1"/>
  <c r="E31" i="1"/>
  <c r="E32" i="1"/>
  <c r="E33" i="1"/>
  <c r="E28" i="1"/>
  <c r="J33" i="1"/>
  <c r="I33" i="1"/>
  <c r="H33" i="1"/>
  <c r="G33" i="1"/>
  <c r="F33" i="1"/>
  <c r="D33" i="1"/>
  <c r="C33" i="1"/>
  <c r="B33" i="1"/>
  <c r="J32" i="1"/>
  <c r="I32" i="1"/>
  <c r="H32" i="1"/>
  <c r="G32" i="1"/>
  <c r="F32" i="1"/>
  <c r="D32" i="1"/>
  <c r="C32" i="1"/>
  <c r="B32" i="1"/>
  <c r="F31" i="1"/>
  <c r="D31" i="1"/>
  <c r="C31" i="1"/>
  <c r="B31" i="1"/>
  <c r="F30" i="1"/>
  <c r="D30" i="1"/>
  <c r="C30" i="1"/>
  <c r="B30" i="1"/>
  <c r="F29" i="1"/>
  <c r="D29" i="1"/>
  <c r="C29" i="1"/>
  <c r="B29" i="1"/>
  <c r="F28" i="1"/>
  <c r="D28" i="1"/>
  <c r="C28" i="1"/>
  <c r="B28" i="1"/>
  <c r="D19" i="1"/>
  <c r="D18" i="1"/>
  <c r="D17" i="1"/>
  <c r="D16" i="1"/>
  <c r="D15" i="1"/>
  <c r="D14" i="1"/>
  <c r="D13" i="1"/>
  <c r="D12" i="1"/>
  <c r="D11" i="1"/>
  <c r="D10" i="1"/>
  <c r="D9" i="1"/>
  <c r="D8" i="1"/>
  <c r="L29" i="1" l="1"/>
  <c r="L30" i="1"/>
  <c r="L31" i="1"/>
  <c r="L28" i="1"/>
  <c r="D20" i="1"/>
  <c r="L33" i="1"/>
  <c r="L32" i="1"/>
  <c r="L34" i="1" l="1"/>
  <c r="B37" i="1" s="1"/>
  <c r="C37" i="1" s="1"/>
  <c r="D37" i="1" s="1"/>
</calcChain>
</file>

<file path=xl/sharedStrings.xml><?xml version="1.0" encoding="utf-8"?>
<sst xmlns="http://schemas.openxmlformats.org/spreadsheetml/2006/main" count="30" uniqueCount="30">
  <si>
    <t>Calcul de l'expérience de travail</t>
  </si>
  <si>
    <r>
      <t xml:space="preserve">
DESCRIPTION :
</t>
    </r>
    <r>
      <rPr>
        <sz val="14"/>
        <color rgb="FF000000"/>
        <rFont val="Calibri"/>
        <family val="2"/>
        <scheme val="minor"/>
      </rPr>
      <t>Ce document permet de calculer le nombre d'années d'expérience acquise sur un chantier de construction, ainsi que le nombre d'années de scolarité pouvant compenser l'expérience.
Cela vous permettra de confirmer si vous êtes admissible sur la base de l'expérience et/ou la scolarité.</t>
    </r>
  </si>
  <si>
    <t>Noms des entreprises</t>
  </si>
  <si>
    <t>Début 
(AAAA/MM/JJ)</t>
  </si>
  <si>
    <t>Fin
(AAAA/MM/JJ)</t>
  </si>
  <si>
    <t>Nombre de mois  d'expérience</t>
  </si>
  <si>
    <t xml:space="preserve"> Total de l'expérience</t>
  </si>
  <si>
    <t>TYPE DE DIPLÔME</t>
  </si>
  <si>
    <r>
      <t xml:space="preserve">AEC = </t>
    </r>
    <r>
      <rPr>
        <b/>
        <sz val="9"/>
        <color rgb="FFFF0000"/>
        <rFont val="Times New Roman"/>
        <family val="1"/>
      </rPr>
      <t>A</t>
    </r>
    <r>
      <rPr>
        <b/>
        <sz val="9"/>
        <color rgb="FF000000"/>
        <rFont val="Times New Roman"/>
        <family val="1"/>
      </rPr>
      <t xml:space="preserve">
1 an (12 mois)</t>
    </r>
  </si>
  <si>
    <r>
      <t xml:space="preserve">DEC génie = </t>
    </r>
    <r>
      <rPr>
        <b/>
        <sz val="9"/>
        <color rgb="FFFF0000"/>
        <rFont val="Times New Roman"/>
        <family val="1"/>
      </rPr>
      <t>C</t>
    </r>
    <r>
      <rPr>
        <b/>
        <sz val="9"/>
        <color rgb="FF000000"/>
        <rFont val="Times New Roman"/>
        <family val="1"/>
      </rPr>
      <t xml:space="preserve">
4 ans (48 mois)</t>
    </r>
  </si>
  <si>
    <r>
      <t xml:space="preserve">Certificat = </t>
    </r>
    <r>
      <rPr>
        <b/>
        <sz val="9"/>
        <color rgb="FFFF0000"/>
        <rFont val="Times New Roman"/>
        <family val="1"/>
      </rPr>
      <t>D</t>
    </r>
    <r>
      <rPr>
        <b/>
        <sz val="9"/>
        <color rgb="FF000000"/>
        <rFont val="Times New Roman"/>
        <family val="1"/>
      </rPr>
      <t xml:space="preserve">
1 an 1/2 (18 mois)</t>
    </r>
  </si>
  <si>
    <r>
      <t xml:space="preserve">BACC = </t>
    </r>
    <r>
      <rPr>
        <b/>
        <sz val="9"/>
        <color rgb="FFFF0000"/>
        <rFont val="Times New Roman"/>
        <family val="1"/>
      </rPr>
      <t>F</t>
    </r>
    <r>
      <rPr>
        <b/>
        <sz val="9"/>
        <color rgb="FF000000"/>
        <rFont val="Times New Roman"/>
        <family val="1"/>
      </rPr>
      <t xml:space="preserve">
3 ans (36 mois)</t>
    </r>
  </si>
  <si>
    <t xml:space="preserve">TOTAL </t>
  </si>
  <si>
    <t xml:space="preserve"> Total de la scolarité</t>
  </si>
  <si>
    <t>Nombfre de mois</t>
  </si>
  <si>
    <t>Nombre d'années</t>
  </si>
  <si>
    <t>Nombre d'heures</t>
  </si>
  <si>
    <t>Total de votre expérience</t>
  </si>
  <si>
    <r>
      <t>Attestation d'études</t>
    </r>
    <r>
      <rPr>
        <b/>
        <sz val="9"/>
        <color rgb="FFFF0000"/>
        <rFont val="Times New Roman"/>
        <family val="1"/>
      </rPr>
      <t xml:space="preserve"> J</t>
    </r>
    <r>
      <rPr>
        <b/>
        <sz val="9"/>
        <color rgb="FF000000"/>
        <rFont val="Times New Roman"/>
        <family val="1"/>
      </rPr>
      <t xml:space="preserve">
 2e cycle universitaire
1 an (12 mois)</t>
    </r>
  </si>
  <si>
    <r>
      <t xml:space="preserve">Certificat
Génie civil et Architecture = </t>
    </r>
    <r>
      <rPr>
        <b/>
        <sz val="9"/>
        <color rgb="FFFF0000"/>
        <rFont val="Times New Roman"/>
        <family val="1"/>
      </rPr>
      <t>E</t>
    </r>
    <r>
      <rPr>
        <b/>
        <sz val="9"/>
        <color rgb="FF000000"/>
        <rFont val="Times New Roman"/>
        <family val="1"/>
      </rPr>
      <t xml:space="preserve">
2 an 1/2 (30 mois)</t>
    </r>
  </si>
  <si>
    <r>
      <t xml:space="preserve">BACC 
Génie civil et Architecture = </t>
    </r>
    <r>
      <rPr>
        <b/>
        <sz val="9"/>
        <color rgb="FFFF0000"/>
        <rFont val="Times New Roman"/>
        <family val="1"/>
      </rPr>
      <t>G</t>
    </r>
    <r>
      <rPr>
        <b/>
        <sz val="9"/>
        <color rgb="FF000000"/>
        <rFont val="Times New Roman"/>
        <family val="1"/>
      </rPr>
      <t xml:space="preserve">
4 ans (48 mois)</t>
    </r>
  </si>
  <si>
    <r>
      <t xml:space="preserve">Maîtrise  et DESS = </t>
    </r>
    <r>
      <rPr>
        <b/>
        <sz val="9"/>
        <color rgb="FFFF0000"/>
        <rFont val="Times New Roman"/>
        <family val="1"/>
      </rPr>
      <t>H</t>
    </r>
    <r>
      <rPr>
        <b/>
        <sz val="9"/>
        <color rgb="FF000000"/>
        <rFont val="Times New Roman"/>
        <family val="1"/>
      </rPr>
      <t xml:space="preserve">
6 ans (72 mois)</t>
    </r>
  </si>
  <si>
    <r>
      <t>Maîtrise  =</t>
    </r>
    <r>
      <rPr>
        <b/>
        <sz val="9"/>
        <color rgb="FFFF0000"/>
        <rFont val="Times New Roman"/>
        <family val="1"/>
      </rPr>
      <t xml:space="preserve"> I</t>
    </r>
    <r>
      <rPr>
        <b/>
        <sz val="9"/>
        <color rgb="FF000000"/>
        <rFont val="Times New Roman"/>
        <family val="1"/>
      </rPr>
      <t xml:space="preserve">
Génie civil et Architecture
8 ans (96 mois)</t>
    </r>
  </si>
  <si>
    <r>
      <t xml:space="preserve">DEC général et Tech = </t>
    </r>
    <r>
      <rPr>
        <b/>
        <sz val="9"/>
        <color rgb="FFFF0000"/>
        <rFont val="Times New Roman"/>
        <family val="1"/>
      </rPr>
      <t>B</t>
    </r>
    <r>
      <rPr>
        <b/>
        <sz val="9"/>
        <color rgb="FF000000"/>
        <rFont val="Times New Roman"/>
        <family val="1"/>
      </rPr>
      <t xml:space="preserve">
3 ans (36 mois)</t>
    </r>
  </si>
  <si>
    <t>ÉTUDES COLLÉGIALES</t>
  </si>
  <si>
    <t>ÉTUDES UNIVERSITAIRES</t>
  </si>
  <si>
    <r>
      <rPr>
        <b/>
        <u/>
        <sz val="22"/>
        <color rgb="FF000000"/>
        <rFont val="Times New Roman"/>
        <family val="1"/>
      </rPr>
      <t>NOTES</t>
    </r>
    <r>
      <rPr>
        <b/>
        <sz val="22"/>
        <color rgb="FF000000"/>
        <rFont val="Times New Roman"/>
        <family val="1"/>
      </rPr>
      <t xml:space="preserve"> :</t>
    </r>
    <r>
      <rPr>
        <b/>
        <sz val="12"/>
        <color rgb="FF000000"/>
        <rFont val="Times New Roman"/>
        <family val="1"/>
      </rPr>
      <t xml:space="preserve">
Admission sur la base de l'expérience professionnelle uniquement :
</t>
    </r>
    <r>
      <rPr>
        <sz val="12"/>
        <color rgb="FF000000"/>
        <rFont val="Times New Roman"/>
        <family val="1"/>
      </rPr>
      <t xml:space="preserve">- DES (équivalences :  AENS, TENS)  ou DEP 
- </t>
    </r>
    <r>
      <rPr>
        <b/>
        <sz val="12"/>
        <color rgb="FFFF0000"/>
        <rFont val="Times New Roman"/>
        <family val="1"/>
      </rPr>
      <t>8 années d'expérience</t>
    </r>
    <r>
      <rPr>
        <sz val="12"/>
        <color rgb="FF000000"/>
        <rFont val="Times New Roman"/>
        <family val="1"/>
      </rPr>
      <t xml:space="preserve"> et plus (16 640 heures sur une base de 40 heures semaines).
- une expérience pertinente de travail équivalente acquise dans des secteurs possédant des liens comparatifs avec le secteur de la construction sera considérée (Ex. :pétrolière, pétrochimie, gazière, foresterie...).
</t>
    </r>
    <r>
      <rPr>
        <b/>
        <sz val="12"/>
        <color rgb="FF000000"/>
        <rFont val="Times New Roman"/>
        <family val="1"/>
      </rPr>
      <t xml:space="preserve">
Admission sur la base de la scolarité :
</t>
    </r>
    <r>
      <rPr>
        <sz val="12"/>
        <color rgb="FF000000"/>
        <rFont val="Times New Roman"/>
        <family val="1"/>
      </rPr>
      <t>- diplômes d'études postsecondaires  (AEC, DEC, BAC maîtrise, certificat universitaire, etc.).
- maximum de 6 ans années reconnues (cette expérience peut être compensée par des emplois à l'exétérieur du Québec; voir à l'internationnal).
- minimum de 2 ans d'expérience sur un chantier de construction au Québec (2 080 heures).</t>
    </r>
  </si>
  <si>
    <r>
      <rPr>
        <b/>
        <sz val="14"/>
        <color rgb="FF000000"/>
        <rFont val="Times New Roman"/>
        <family val="1"/>
      </rPr>
      <t xml:space="preserve">1 ) Inscrivez  les noms des entreprises pour lesquelles vous avez travaillé  ainsi que la date au format indiqué. </t>
    </r>
    <r>
      <rPr>
        <sz val="14"/>
        <color rgb="FF000000"/>
        <rFont val="Times New Roman"/>
        <family val="1"/>
      </rPr>
      <t xml:space="preserve">
</t>
    </r>
    <r>
      <rPr>
        <i/>
        <sz val="14"/>
        <color rgb="FF000000"/>
        <rFont val="Times New Roman"/>
        <family val="1"/>
      </rPr>
      <t xml:space="preserve">     </t>
    </r>
    <r>
      <rPr>
        <b/>
        <i/>
        <sz val="14"/>
        <color rgb="FFFF0000"/>
        <rFont val="Times New Roman"/>
        <family val="1"/>
      </rPr>
      <t>N'oubliez pas de fournir les attestations de vos employeurs et/ou votre relevé CCQ</t>
    </r>
    <r>
      <rPr>
        <i/>
        <sz val="14"/>
        <color rgb="FF000000"/>
        <rFont val="Times New Roman"/>
        <family val="1"/>
      </rPr>
      <t>.</t>
    </r>
  </si>
  <si>
    <r>
      <rPr>
        <b/>
        <sz val="14"/>
        <color rgb="FF000000"/>
        <rFont val="Times New Roman"/>
        <family val="1"/>
      </rPr>
      <t>2) Le calcul de la scolarité pouvant compenser l'expérience</t>
    </r>
    <r>
      <rPr>
        <b/>
        <sz val="12"/>
        <color rgb="FF000000"/>
        <rFont val="Times New Roman"/>
        <family val="1"/>
      </rPr>
      <t xml:space="preserve">
</t>
    </r>
    <r>
      <rPr>
        <i/>
        <sz val="12"/>
        <color rgb="FF000000"/>
        <rFont val="Times New Roman"/>
        <family val="1"/>
      </rPr>
      <t xml:space="preserve">Veuillez indiquer le type de diplôme que vous avez </t>
    </r>
    <r>
      <rPr>
        <i/>
        <sz val="12"/>
        <color rgb="FFFF0000"/>
        <rFont val="Times New Roman"/>
        <family val="1"/>
      </rPr>
      <t>en inscrivant la lettre</t>
    </r>
    <r>
      <rPr>
        <i/>
        <sz val="12"/>
        <color rgb="FF000000"/>
        <rFont val="Times New Roman"/>
        <family val="1"/>
      </rPr>
      <t xml:space="preserve"> correspondante au diplôme dans la colonne TYPE.
(Seules les formations pertinentes seront considérées dans l'analyse).</t>
    </r>
  </si>
  <si>
    <t>Veuillez sauvegarder ce fichier en l'exportant au format PDF en suivant les consignes suivantes :
1- Cliquez sur Fichier.
2- Cliquez sur Exporter.
3- Sélectionnez : "Créer un fichier Adobe PDF".
4- Sauvegarder le fichier puis le téléverser lors de l'inscription.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</si>
</sst>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_ * #,##0_)\ _$_ ;_ * \(#,##0\)\ _$_ ;_ * &quot;-&quot;_)\ _$_ ;_ @_ "/>
  </numFmts>
  <fonts count="29" x14ac:knownFonts="1">
    <font>
      <sz val="11"/>
      <color theme="1"/>
      <name val="Calibri"/>
      <family val="2"/>
      <scheme val="minor"/>
    </font>
    <font>
      <b/>
      <sz val="11"/>
      <color theme="1"/>
      <name val="Calibri"/>
      <family val="2"/>
      <scheme val="minor"/>
    </font>
    <font>
      <b/>
      <sz val="24"/>
      <color rgb="FF000000"/>
      <name val="Times New Roman"/>
      <family val="1"/>
    </font>
    <font>
      <b/>
      <sz val="14"/>
      <color rgb="FF000000"/>
      <name val="Calibri"/>
      <family val="2"/>
      <scheme val="minor"/>
    </font>
    <font>
      <sz val="14"/>
      <color rgb="FF000000"/>
      <name val="Calibri"/>
      <family val="2"/>
      <scheme val="minor"/>
    </font>
    <font>
      <sz val="11"/>
      <color rgb="FF000000"/>
      <name val="Calibri"/>
      <family val="2"/>
      <scheme val="minor"/>
    </font>
    <font>
      <b/>
      <sz val="12"/>
      <color rgb="FF000000"/>
      <name val="Times New Roman"/>
      <family val="1"/>
    </font>
    <font>
      <sz val="12"/>
      <color rgb="FF000000"/>
      <name val="Times New Roman"/>
      <family val="1"/>
    </font>
    <font>
      <b/>
      <sz val="11"/>
      <color rgb="FF000000"/>
      <name val="Times New Roman"/>
      <family val="1"/>
    </font>
    <font>
      <sz val="14"/>
      <color rgb="FF000000"/>
      <name val="Times New Roman"/>
      <family val="1"/>
    </font>
    <font>
      <i/>
      <sz val="14"/>
      <color rgb="FF000000"/>
      <name val="Times New Roman"/>
      <family val="1"/>
    </font>
    <font>
      <b/>
      <sz val="9"/>
      <color rgb="FF000000"/>
      <name val="Times New Roman"/>
      <family val="1"/>
    </font>
    <font>
      <sz val="11"/>
      <color rgb="FF000000"/>
      <name val="Times New Roman"/>
      <family val="1"/>
    </font>
    <font>
      <b/>
      <sz val="14"/>
      <color theme="1"/>
      <name val="Calibri"/>
      <family val="2"/>
      <scheme val="minor"/>
    </font>
    <font>
      <b/>
      <sz val="14"/>
      <color rgb="FF000000"/>
      <name val="Times New Roman"/>
      <family val="1"/>
    </font>
    <font>
      <b/>
      <sz val="16"/>
      <color rgb="FFFF0000"/>
      <name val="Calibri"/>
      <family val="2"/>
      <scheme val="minor"/>
    </font>
    <font>
      <i/>
      <sz val="12"/>
      <color rgb="FF000000"/>
      <name val="Times New Roman"/>
      <family val="1"/>
    </font>
    <font>
      <i/>
      <sz val="12"/>
      <color rgb="FFFF0000"/>
      <name val="Times New Roman"/>
      <family val="1"/>
    </font>
    <font>
      <b/>
      <i/>
      <sz val="11"/>
      <color rgb="FF000000"/>
      <name val="Calibri"/>
      <family val="2"/>
      <scheme val="minor"/>
    </font>
    <font>
      <b/>
      <sz val="9"/>
      <color rgb="FFFF0000"/>
      <name val="Times New Roman"/>
      <family val="1"/>
    </font>
    <font>
      <b/>
      <sz val="20"/>
      <color theme="1"/>
      <name val="Calibri"/>
      <family val="2"/>
      <scheme val="minor"/>
    </font>
    <font>
      <sz val="11"/>
      <name val="Times New Roman"/>
      <family val="1"/>
    </font>
    <font>
      <b/>
      <sz val="11"/>
      <name val="Times New Roman"/>
      <family val="1"/>
    </font>
    <font>
      <b/>
      <sz val="16"/>
      <color rgb="FFFF0000"/>
      <name val="Times New Roman"/>
      <family val="1"/>
    </font>
    <font>
      <b/>
      <i/>
      <sz val="14"/>
      <color rgb="FFFF0000"/>
      <name val="Times New Roman"/>
      <family val="1"/>
    </font>
    <font>
      <b/>
      <sz val="12"/>
      <color rgb="FFFF0000"/>
      <name val="Times New Roman"/>
      <family val="1"/>
    </font>
    <font>
      <b/>
      <sz val="22"/>
      <color rgb="FF000000"/>
      <name val="Times New Roman"/>
      <family val="1"/>
    </font>
    <font>
      <b/>
      <u/>
      <sz val="22"/>
      <color rgb="FF000000"/>
      <name val="Times New Roman"/>
      <family val="1"/>
    </font>
    <font>
      <b/>
      <sz val="28"/>
      <color rgb="FF00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2" fillId="0" borderId="0" xfId="0"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wrapText="1"/>
    </xf>
    <xf numFmtId="164" fontId="5" fillId="0" borderId="1" xfId="0" applyNumberFormat="1" applyFont="1" applyBorder="1" applyAlignment="1" applyProtection="1">
      <alignment horizontal="center" vertical="center"/>
      <protection locked="0"/>
    </xf>
    <xf numFmtId="37" fontId="0" fillId="3" borderId="1" xfId="0" applyNumberFormat="1" applyFill="1" applyBorder="1" applyAlignment="1">
      <alignment horizontal="center" vertical="center"/>
    </xf>
    <xf numFmtId="0" fontId="15" fillId="0" borderId="0" xfId="0" applyFont="1"/>
    <xf numFmtId="0" fontId="8" fillId="0" borderId="0" xfId="0" applyFont="1" applyAlignment="1">
      <alignment horizontal="left"/>
    </xf>
    <xf numFmtId="0" fontId="19"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49" fontId="6" fillId="0" borderId="1" xfId="0" applyNumberFormat="1" applyFont="1" applyBorder="1" applyAlignment="1" applyProtection="1">
      <alignment horizontal="center" vertical="center" wrapText="1"/>
      <protection locked="0"/>
    </xf>
    <xf numFmtId="0" fontId="12" fillId="0" borderId="1" xfId="0" applyFont="1" applyBorder="1" applyAlignment="1">
      <alignment horizontal="center" vertical="center"/>
    </xf>
    <xf numFmtId="165" fontId="12" fillId="0" borderId="1" xfId="0" applyNumberFormat="1" applyFont="1" applyBorder="1" applyAlignment="1">
      <alignment horizontal="center" vertical="center"/>
    </xf>
    <xf numFmtId="37" fontId="13" fillId="3" borderId="3" xfId="0" applyNumberFormat="1" applyFont="1" applyFill="1" applyBorder="1" applyAlignment="1">
      <alignment horizontal="center" vertical="center"/>
    </xf>
    <xf numFmtId="0" fontId="20" fillId="3" borderId="0" xfId="0" applyFont="1" applyFill="1"/>
    <xf numFmtId="165" fontId="20" fillId="3" borderId="8" xfId="0" applyNumberFormat="1" applyFont="1" applyFill="1" applyBorder="1"/>
    <xf numFmtId="0" fontId="1" fillId="0" borderId="0" xfId="0" applyFont="1"/>
    <xf numFmtId="0" fontId="6" fillId="0" borderId="0" xfId="0" applyFont="1" applyAlignment="1">
      <alignment horizontal="left" vertical="center" wrapText="1"/>
    </xf>
    <xf numFmtId="0" fontId="21" fillId="0" borderId="1" xfId="0" applyFont="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4" fillId="3"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18" fillId="0" borderId="2" xfId="0" applyFont="1" applyBorder="1" applyAlignment="1">
      <alignment vertical="center"/>
    </xf>
    <xf numFmtId="0" fontId="11" fillId="4" borderId="3"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 fillId="0" borderId="0" xfId="0" applyFont="1" applyAlignment="1">
      <alignment vertical="center"/>
    </xf>
    <xf numFmtId="0" fontId="28" fillId="0" borderId="0" xfId="0" applyFont="1" applyBorder="1" applyAlignment="1">
      <alignment horizontal="center" vertical="center"/>
    </xf>
    <xf numFmtId="0" fontId="9" fillId="0" borderId="0" xfId="0" applyFont="1" applyBorder="1" applyAlignment="1">
      <alignment horizontal="left" vertical="center" wrapText="1"/>
    </xf>
    <xf numFmtId="0" fontId="6" fillId="0" borderId="0" xfId="0" applyFont="1" applyBorder="1" applyAlignment="1">
      <alignment horizontal="left" vertical="center" wrapText="1"/>
    </xf>
    <xf numFmtId="0" fontId="3" fillId="2"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4" fillId="3" borderId="15" xfId="0" applyFont="1" applyFill="1" applyBorder="1" applyAlignment="1">
      <alignment horizontal="left" vertical="center"/>
    </xf>
    <xf numFmtId="0" fontId="14" fillId="3" borderId="16" xfId="0" applyFont="1" applyFill="1" applyBorder="1" applyAlignment="1">
      <alignment horizontal="left" vertical="center"/>
    </xf>
    <xf numFmtId="37" fontId="13" fillId="3"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164D4-0E46-4063-B870-970865FF2AC4}">
  <sheetPr>
    <pageSetUpPr fitToPage="1"/>
  </sheetPr>
  <dimension ref="A1:M43"/>
  <sheetViews>
    <sheetView showGridLines="0" tabSelected="1" workbookViewId="0">
      <selection sqref="A1:E1"/>
    </sheetView>
  </sheetViews>
  <sheetFormatPr baseColWidth="10" defaultColWidth="11.42578125" defaultRowHeight="15" x14ac:dyDescent="0.25"/>
  <cols>
    <col min="1" max="1" width="70.85546875" customWidth="1"/>
    <col min="2" max="3" width="17.7109375" customWidth="1"/>
    <col min="4" max="4" width="18.28515625" bestFit="1" customWidth="1"/>
    <col min="5" max="5" width="18.28515625" customWidth="1"/>
    <col min="6" max="9" width="17.7109375" customWidth="1"/>
    <col min="10" max="11" width="15.7109375" customWidth="1"/>
    <col min="12" max="12" width="12.28515625" customWidth="1"/>
  </cols>
  <sheetData>
    <row r="1" spans="1:13" ht="34.5" x14ac:dyDescent="0.25">
      <c r="A1" s="40" t="s">
        <v>0</v>
      </c>
      <c r="B1" s="40"/>
      <c r="C1" s="40"/>
      <c r="D1" s="40"/>
      <c r="E1" s="40"/>
      <c r="F1" s="39"/>
      <c r="G1" s="39"/>
      <c r="H1" s="39"/>
      <c r="I1" s="39"/>
      <c r="J1" s="39"/>
      <c r="K1" s="39"/>
      <c r="L1" s="39"/>
    </row>
    <row r="2" spans="1:13" ht="30" x14ac:dyDescent="0.25">
      <c r="A2" s="1"/>
      <c r="B2" s="1"/>
      <c r="C2" s="1"/>
      <c r="D2" s="1"/>
      <c r="E2" s="1"/>
      <c r="F2" s="1"/>
      <c r="G2" s="1"/>
      <c r="H2" s="1"/>
      <c r="I2" s="1"/>
      <c r="J2" s="1"/>
      <c r="K2" s="1"/>
      <c r="L2" s="1"/>
    </row>
    <row r="3" spans="1:13" ht="108.75" customHeight="1" x14ac:dyDescent="0.25">
      <c r="A3" s="43" t="s">
        <v>1</v>
      </c>
      <c r="B3" s="43"/>
      <c r="C3" s="43"/>
      <c r="D3" s="43"/>
      <c r="E3" s="43"/>
    </row>
    <row r="4" spans="1:13" s="6" customFormat="1" ht="222" customHeight="1" x14ac:dyDescent="0.25">
      <c r="A4" s="44" t="s">
        <v>26</v>
      </c>
      <c r="B4" s="44"/>
      <c r="C4" s="44"/>
      <c r="D4" s="44"/>
      <c r="E4" s="44"/>
    </row>
    <row r="5" spans="1:13" ht="21" customHeight="1" x14ac:dyDescent="0.25">
      <c r="A5" s="2"/>
    </row>
    <row r="6" spans="1:13" ht="74.25" customHeight="1" x14ac:dyDescent="0.25">
      <c r="A6" s="41" t="s">
        <v>27</v>
      </c>
      <c r="B6" s="41"/>
      <c r="C6" s="41"/>
      <c r="D6" s="41"/>
      <c r="E6" s="41"/>
    </row>
    <row r="7" spans="1:13" s="6" customFormat="1" ht="30" x14ac:dyDescent="0.25">
      <c r="A7" s="3" t="s">
        <v>2</v>
      </c>
      <c r="B7" s="4" t="s">
        <v>3</v>
      </c>
      <c r="C7" s="4" t="s">
        <v>4</v>
      </c>
      <c r="D7" s="5" t="s">
        <v>5</v>
      </c>
      <c r="E7"/>
      <c r="F7"/>
      <c r="G7"/>
      <c r="H7"/>
      <c r="I7"/>
      <c r="J7"/>
      <c r="K7"/>
      <c r="L7"/>
      <c r="M7"/>
    </row>
    <row r="8" spans="1:13" ht="24" customHeight="1" x14ac:dyDescent="0.25">
      <c r="A8" s="21"/>
      <c r="B8" s="7"/>
      <c r="C8" s="7"/>
      <c r="D8" s="8">
        <f>IFERROR(DATEDIF(B8,C8,"M"),"Entrez  l'autre date")</f>
        <v>0</v>
      </c>
    </row>
    <row r="9" spans="1:13" ht="24" customHeight="1" x14ac:dyDescent="0.25">
      <c r="A9" s="22"/>
      <c r="B9" s="7"/>
      <c r="C9" s="7"/>
      <c r="D9" s="8">
        <f t="shared" ref="D9:D19" si="0">IFERROR(DATEDIF(B9,C9,"M"),"Entrez  l'autre date")</f>
        <v>0</v>
      </c>
    </row>
    <row r="10" spans="1:13" ht="24" customHeight="1" x14ac:dyDescent="0.25">
      <c r="A10" s="23"/>
      <c r="B10" s="7"/>
      <c r="C10" s="7"/>
      <c r="D10" s="8">
        <f t="shared" si="0"/>
        <v>0</v>
      </c>
    </row>
    <row r="11" spans="1:13" ht="24" customHeight="1" x14ac:dyDescent="0.25">
      <c r="A11" s="21"/>
      <c r="B11" s="7"/>
      <c r="C11" s="7"/>
      <c r="D11" s="8">
        <f t="shared" si="0"/>
        <v>0</v>
      </c>
    </row>
    <row r="12" spans="1:13" ht="24" customHeight="1" x14ac:dyDescent="0.25">
      <c r="A12" s="21"/>
      <c r="B12" s="7"/>
      <c r="C12" s="7"/>
      <c r="D12" s="8">
        <f t="shared" si="0"/>
        <v>0</v>
      </c>
    </row>
    <row r="13" spans="1:13" ht="24" customHeight="1" x14ac:dyDescent="0.25">
      <c r="A13" s="21"/>
      <c r="B13" s="7"/>
      <c r="C13" s="7"/>
      <c r="D13" s="8">
        <f t="shared" si="0"/>
        <v>0</v>
      </c>
    </row>
    <row r="14" spans="1:13" ht="24" customHeight="1" x14ac:dyDescent="0.25">
      <c r="A14" s="21"/>
      <c r="B14" s="7"/>
      <c r="C14" s="7"/>
      <c r="D14" s="8">
        <f t="shared" si="0"/>
        <v>0</v>
      </c>
    </row>
    <row r="15" spans="1:13" ht="24" customHeight="1" x14ac:dyDescent="0.25">
      <c r="A15" s="21"/>
      <c r="B15" s="7"/>
      <c r="C15" s="7"/>
      <c r="D15" s="8">
        <f t="shared" si="0"/>
        <v>0</v>
      </c>
    </row>
    <row r="16" spans="1:13" ht="24" customHeight="1" x14ac:dyDescent="0.25">
      <c r="A16" s="21"/>
      <c r="B16" s="7"/>
      <c r="C16" s="7"/>
      <c r="D16" s="8">
        <f t="shared" si="0"/>
        <v>0</v>
      </c>
    </row>
    <row r="17" spans="1:13" ht="24" customHeight="1" x14ac:dyDescent="0.25">
      <c r="A17" s="21"/>
      <c r="B17" s="7"/>
      <c r="C17" s="7"/>
      <c r="D17" s="8">
        <f t="shared" si="0"/>
        <v>0</v>
      </c>
    </row>
    <row r="18" spans="1:13" ht="24" customHeight="1" x14ac:dyDescent="0.25">
      <c r="A18" s="21"/>
      <c r="B18" s="7"/>
      <c r="C18" s="7"/>
      <c r="D18" s="8">
        <f>IFERROR(DATEDIF(B18,C18,"M"),"Entrez  l'autre date")</f>
        <v>0</v>
      </c>
    </row>
    <row r="19" spans="1:13" x14ac:dyDescent="0.25">
      <c r="A19" s="21"/>
      <c r="B19" s="7"/>
      <c r="C19" s="7"/>
      <c r="D19" s="8">
        <f t="shared" si="0"/>
        <v>0</v>
      </c>
    </row>
    <row r="20" spans="1:13" ht="18.75" x14ac:dyDescent="0.25">
      <c r="B20" s="45" t="s">
        <v>6</v>
      </c>
      <c r="C20" s="46"/>
      <c r="D20" s="47">
        <f>SUM(Nombre_de_mois__d_expérience)</f>
        <v>0</v>
      </c>
    </row>
    <row r="21" spans="1:13" ht="17.25" customHeight="1" x14ac:dyDescent="0.25">
      <c r="A21" s="10"/>
    </row>
    <row r="22" spans="1:13" ht="43.5" customHeight="1" x14ac:dyDescent="0.25">
      <c r="A22" s="10"/>
    </row>
    <row r="23" spans="1:13" ht="55.5" customHeight="1" x14ac:dyDescent="0.25">
      <c r="A23" s="42" t="s">
        <v>28</v>
      </c>
      <c r="B23" s="42"/>
      <c r="C23" s="42"/>
      <c r="D23" s="42"/>
    </row>
    <row r="24" spans="1:13" ht="15" customHeight="1" thickBot="1" x14ac:dyDescent="0.3">
      <c r="A24" s="20"/>
      <c r="B24" s="20"/>
      <c r="C24" s="20"/>
      <c r="D24" s="20"/>
    </row>
    <row r="25" spans="1:13" ht="15.75" customHeight="1" thickTop="1" x14ac:dyDescent="0.25">
      <c r="A25" s="20"/>
      <c r="B25" s="33" t="s">
        <v>24</v>
      </c>
      <c r="C25" s="34"/>
      <c r="D25" s="35"/>
      <c r="E25" s="33" t="s">
        <v>25</v>
      </c>
      <c r="F25" s="34"/>
      <c r="G25" s="34"/>
      <c r="H25" s="34"/>
      <c r="I25" s="34"/>
      <c r="J25" s="34"/>
      <c r="K25" s="34"/>
      <c r="L25" s="35"/>
    </row>
    <row r="26" spans="1:13" ht="10.5" customHeight="1" thickBot="1" x14ac:dyDescent="0.3">
      <c r="A26" s="31"/>
      <c r="B26" s="36"/>
      <c r="C26" s="37"/>
      <c r="D26" s="38"/>
      <c r="E26" s="36"/>
      <c r="F26" s="37"/>
      <c r="G26" s="37"/>
      <c r="H26" s="37"/>
      <c r="I26" s="37"/>
      <c r="J26" s="37"/>
      <c r="K26" s="37"/>
      <c r="L26" s="38"/>
    </row>
    <row r="27" spans="1:13" ht="48.75" thickTop="1" x14ac:dyDescent="0.25">
      <c r="A27" s="11" t="s">
        <v>7</v>
      </c>
      <c r="B27" s="32" t="s">
        <v>8</v>
      </c>
      <c r="C27" s="32" t="s">
        <v>23</v>
      </c>
      <c r="D27" s="32" t="s">
        <v>9</v>
      </c>
      <c r="E27" s="12" t="s">
        <v>18</v>
      </c>
      <c r="F27" s="12" t="s">
        <v>10</v>
      </c>
      <c r="G27" s="12" t="s">
        <v>19</v>
      </c>
      <c r="H27" s="12" t="s">
        <v>11</v>
      </c>
      <c r="I27" s="12" t="s">
        <v>20</v>
      </c>
      <c r="J27" s="12" t="s">
        <v>21</v>
      </c>
      <c r="K27" s="12" t="s">
        <v>22</v>
      </c>
      <c r="L27" s="12" t="s">
        <v>12</v>
      </c>
    </row>
    <row r="28" spans="1:13" ht="15.75" x14ac:dyDescent="0.25">
      <c r="A28" s="13"/>
      <c r="B28" s="14" t="str">
        <f>IF(A28="A",12,"-")</f>
        <v>-</v>
      </c>
      <c r="C28" s="14" t="str">
        <f>IF(A28="B",36,"-")</f>
        <v>-</v>
      </c>
      <c r="D28" s="14" t="str">
        <f>IF(A28="C",48,"-")</f>
        <v>-</v>
      </c>
      <c r="E28" s="14" t="str">
        <f>IF(A28="J",12,"-")</f>
        <v>-</v>
      </c>
      <c r="F28" s="14" t="str">
        <f>IF(A28="D",18,"-")</f>
        <v>-</v>
      </c>
      <c r="G28" s="14" t="str">
        <f>IF(A28="E",30,"-")</f>
        <v>-</v>
      </c>
      <c r="H28" s="14" t="str">
        <f>IF(A28="F",36,"-")</f>
        <v>-</v>
      </c>
      <c r="I28" s="14" t="str">
        <f>IF(A28="G",48,"-")</f>
        <v>-</v>
      </c>
      <c r="J28" s="14" t="str">
        <f>IF(A28="H",72,"-")</f>
        <v>-</v>
      </c>
      <c r="K28" s="14" t="str">
        <f t="shared" ref="K28:K33" si="1">IF(A28="I",96,"-")</f>
        <v>-</v>
      </c>
      <c r="L28" s="15">
        <f>SUM(B28:K28)</f>
        <v>0</v>
      </c>
    </row>
    <row r="29" spans="1:13" ht="15.75" x14ac:dyDescent="0.25">
      <c r="A29" s="13"/>
      <c r="B29" s="14" t="str">
        <f t="shared" ref="B29:B33" si="2">IF(A29="A",12,"-")</f>
        <v>-</v>
      </c>
      <c r="C29" s="14" t="str">
        <f t="shared" ref="C29:C33" si="3">IF(A29="B",36,"-")</f>
        <v>-</v>
      </c>
      <c r="D29" s="14" t="str">
        <f t="shared" ref="D29:D33" si="4">IF(A29="C",48,"-")</f>
        <v>-</v>
      </c>
      <c r="E29" s="14" t="str">
        <f t="shared" ref="E29:E33" si="5">IF(A29="J",12,"-")</f>
        <v>-</v>
      </c>
      <c r="F29" s="14" t="str">
        <f t="shared" ref="F29:F33" si="6">IF(A29="D",18,"-")</f>
        <v>-</v>
      </c>
      <c r="G29" s="14" t="str">
        <f t="shared" ref="G29:G33" si="7">IF(A29="E",30,"-")</f>
        <v>-</v>
      </c>
      <c r="H29" s="14" t="str">
        <f t="shared" ref="H29:H33" si="8">IF(A29="F",36,"-")</f>
        <v>-</v>
      </c>
      <c r="I29" s="14" t="str">
        <f t="shared" ref="I29:I33" si="9">IF(A29="G",48,"-")</f>
        <v>-</v>
      </c>
      <c r="J29" s="14" t="str">
        <f t="shared" ref="J29:J33" si="10">IF(A29="H",72,"-")</f>
        <v>-</v>
      </c>
      <c r="K29" s="14" t="str">
        <f t="shared" si="1"/>
        <v>-</v>
      </c>
      <c r="L29" s="15">
        <f>SUM(B29:K29)</f>
        <v>0</v>
      </c>
    </row>
    <row r="30" spans="1:13" ht="21" x14ac:dyDescent="0.35">
      <c r="A30" s="13"/>
      <c r="B30" s="14" t="str">
        <f t="shared" si="2"/>
        <v>-</v>
      </c>
      <c r="C30" s="14" t="str">
        <f t="shared" si="3"/>
        <v>-</v>
      </c>
      <c r="D30" s="14" t="str">
        <f t="shared" si="4"/>
        <v>-</v>
      </c>
      <c r="E30" s="14" t="str">
        <f t="shared" si="5"/>
        <v>-</v>
      </c>
      <c r="F30" s="14" t="str">
        <f t="shared" si="6"/>
        <v>-</v>
      </c>
      <c r="G30" s="14" t="str">
        <f t="shared" si="7"/>
        <v>-</v>
      </c>
      <c r="H30" s="14" t="str">
        <f t="shared" si="8"/>
        <v>-</v>
      </c>
      <c r="I30" s="14" t="str">
        <f t="shared" si="9"/>
        <v>-</v>
      </c>
      <c r="J30" s="14" t="str">
        <f t="shared" si="10"/>
        <v>-</v>
      </c>
      <c r="K30" s="14" t="str">
        <f t="shared" si="1"/>
        <v>-</v>
      </c>
      <c r="L30" s="15">
        <f>SUM(B30:K30)</f>
        <v>0</v>
      </c>
      <c r="M30" s="9"/>
    </row>
    <row r="31" spans="1:13" ht="15.75" x14ac:dyDescent="0.25">
      <c r="A31" s="13"/>
      <c r="B31" s="14" t="str">
        <f t="shared" si="2"/>
        <v>-</v>
      </c>
      <c r="C31" s="14" t="str">
        <f t="shared" si="3"/>
        <v>-</v>
      </c>
      <c r="D31" s="14" t="str">
        <f t="shared" si="4"/>
        <v>-</v>
      </c>
      <c r="E31" s="14" t="str">
        <f t="shared" si="5"/>
        <v>-</v>
      </c>
      <c r="F31" s="14" t="str">
        <f t="shared" si="6"/>
        <v>-</v>
      </c>
      <c r="G31" s="14" t="str">
        <f t="shared" si="7"/>
        <v>-</v>
      </c>
      <c r="H31" s="14" t="str">
        <f t="shared" si="8"/>
        <v>-</v>
      </c>
      <c r="I31" s="14" t="str">
        <f t="shared" si="9"/>
        <v>-</v>
      </c>
      <c r="J31" s="14" t="str">
        <f t="shared" si="10"/>
        <v>-</v>
      </c>
      <c r="K31" s="14" t="str">
        <f t="shared" si="1"/>
        <v>-</v>
      </c>
      <c r="L31" s="15">
        <f>SUM(B31:K31)</f>
        <v>0</v>
      </c>
    </row>
    <row r="32" spans="1:13" ht="15.75" x14ac:dyDescent="0.25">
      <c r="A32" s="13"/>
      <c r="B32" s="14" t="str">
        <f t="shared" si="2"/>
        <v>-</v>
      </c>
      <c r="C32" s="14" t="str">
        <f t="shared" si="3"/>
        <v>-</v>
      </c>
      <c r="D32" s="14" t="str">
        <f t="shared" si="4"/>
        <v>-</v>
      </c>
      <c r="E32" s="14" t="str">
        <f t="shared" si="5"/>
        <v>-</v>
      </c>
      <c r="F32" s="14" t="str">
        <f t="shared" si="6"/>
        <v>-</v>
      </c>
      <c r="G32" s="14" t="str">
        <f t="shared" si="7"/>
        <v>-</v>
      </c>
      <c r="H32" s="14" t="str">
        <f t="shared" si="8"/>
        <v>-</v>
      </c>
      <c r="I32" s="14" t="str">
        <f t="shared" si="9"/>
        <v>-</v>
      </c>
      <c r="J32" s="14" t="str">
        <f t="shared" si="10"/>
        <v>-</v>
      </c>
      <c r="K32" s="14" t="str">
        <f t="shared" si="1"/>
        <v>-</v>
      </c>
      <c r="L32" s="15">
        <f>SUM(B32:K32)</f>
        <v>0</v>
      </c>
    </row>
    <row r="33" spans="1:12" ht="15.75" x14ac:dyDescent="0.25">
      <c r="A33" s="13"/>
      <c r="B33" s="14" t="str">
        <f t="shared" si="2"/>
        <v>-</v>
      </c>
      <c r="C33" s="14" t="str">
        <f t="shared" si="3"/>
        <v>-</v>
      </c>
      <c r="D33" s="14" t="str">
        <f t="shared" si="4"/>
        <v>-</v>
      </c>
      <c r="E33" s="14" t="str">
        <f t="shared" si="5"/>
        <v>-</v>
      </c>
      <c r="F33" s="14" t="str">
        <f t="shared" si="6"/>
        <v>-</v>
      </c>
      <c r="G33" s="14" t="str">
        <f t="shared" si="7"/>
        <v>-</v>
      </c>
      <c r="H33" s="14" t="str">
        <f t="shared" si="8"/>
        <v>-</v>
      </c>
      <c r="I33" s="14" t="str">
        <f t="shared" si="9"/>
        <v>-</v>
      </c>
      <c r="J33" s="14" t="str">
        <f t="shared" si="10"/>
        <v>-</v>
      </c>
      <c r="K33" s="14" t="str">
        <f t="shared" si="1"/>
        <v>-</v>
      </c>
      <c r="L33" s="15">
        <f t="shared" ref="L33" si="11">SUM(B33:K33)</f>
        <v>0</v>
      </c>
    </row>
    <row r="34" spans="1:12" ht="19.5" thickBot="1" x14ac:dyDescent="0.3">
      <c r="J34" s="26" t="s">
        <v>13</v>
      </c>
      <c r="K34" s="26"/>
      <c r="L34" s="16">
        <f>SUM(Total_diplomes)</f>
        <v>0</v>
      </c>
    </row>
    <row r="35" spans="1:12" x14ac:dyDescent="0.25">
      <c r="B35" s="27" t="s">
        <v>14</v>
      </c>
      <c r="C35" s="29" t="s">
        <v>15</v>
      </c>
      <c r="D35" s="29" t="s">
        <v>16</v>
      </c>
    </row>
    <row r="36" spans="1:12" ht="15.75" thickBot="1" x14ac:dyDescent="0.3">
      <c r="B36" s="28"/>
      <c r="C36" s="30"/>
      <c r="D36" s="30"/>
    </row>
    <row r="37" spans="1:12" ht="27" thickBot="1" x14ac:dyDescent="0.45">
      <c r="A37" s="17" t="s">
        <v>17</v>
      </c>
      <c r="B37" s="18">
        <f>SUM(Total_A,TOTAL_B)</f>
        <v>0</v>
      </c>
      <c r="C37" s="18">
        <f>Nombre_mpois/12</f>
        <v>0</v>
      </c>
      <c r="D37" s="18">
        <f>40*52*(C37)</f>
        <v>0</v>
      </c>
    </row>
    <row r="38" spans="1:12" x14ac:dyDescent="0.25">
      <c r="A38" s="19"/>
    </row>
    <row r="39" spans="1:12" x14ac:dyDescent="0.25">
      <c r="A39" s="24" t="s">
        <v>29</v>
      </c>
      <c r="B39" s="25"/>
      <c r="C39" s="25"/>
      <c r="D39" s="25"/>
      <c r="E39" s="25"/>
      <c r="F39" s="25"/>
      <c r="G39" s="25"/>
      <c r="H39" s="25"/>
      <c r="I39" s="25"/>
      <c r="J39" s="25"/>
      <c r="K39" s="25"/>
      <c r="L39" s="25"/>
    </row>
    <row r="40" spans="1:12" x14ac:dyDescent="0.25">
      <c r="A40" s="25"/>
      <c r="B40" s="25"/>
      <c r="C40" s="25"/>
      <c r="D40" s="25"/>
      <c r="E40" s="25"/>
      <c r="F40" s="25"/>
      <c r="G40" s="25"/>
      <c r="H40" s="25"/>
      <c r="I40" s="25"/>
      <c r="J40" s="25"/>
      <c r="K40" s="25"/>
      <c r="L40" s="25"/>
    </row>
    <row r="41" spans="1:12" x14ac:dyDescent="0.25">
      <c r="A41" s="25"/>
      <c r="B41" s="25"/>
      <c r="C41" s="25"/>
      <c r="D41" s="25"/>
      <c r="E41" s="25"/>
      <c r="F41" s="25"/>
      <c r="G41" s="25"/>
      <c r="H41" s="25"/>
      <c r="I41" s="25"/>
      <c r="J41" s="25"/>
      <c r="K41" s="25"/>
      <c r="L41" s="25"/>
    </row>
    <row r="42" spans="1:12" x14ac:dyDescent="0.25">
      <c r="A42" s="25"/>
      <c r="B42" s="25"/>
      <c r="C42" s="25"/>
      <c r="D42" s="25"/>
      <c r="E42" s="25"/>
      <c r="F42" s="25"/>
      <c r="G42" s="25"/>
      <c r="H42" s="25"/>
      <c r="I42" s="25"/>
      <c r="J42" s="25"/>
      <c r="K42" s="25"/>
      <c r="L42" s="25"/>
    </row>
    <row r="43" spans="1:12" ht="33" customHeight="1" x14ac:dyDescent="0.25">
      <c r="A43" s="25"/>
      <c r="B43" s="25"/>
      <c r="C43" s="25"/>
      <c r="D43" s="25"/>
      <c r="E43" s="25"/>
      <c r="F43" s="25"/>
      <c r="G43" s="25"/>
      <c r="H43" s="25"/>
      <c r="I43" s="25"/>
      <c r="J43" s="25"/>
      <c r="K43" s="25"/>
      <c r="L43" s="25"/>
    </row>
  </sheetData>
  <sheetProtection selectLockedCells="1"/>
  <mergeCells count="13">
    <mergeCell ref="B35:B36"/>
    <mergeCell ref="C35:C36"/>
    <mergeCell ref="D35:D36"/>
    <mergeCell ref="B25:D26"/>
    <mergeCell ref="E25:L26"/>
    <mergeCell ref="A1:E1"/>
    <mergeCell ref="A6:E6"/>
    <mergeCell ref="A3:E3"/>
    <mergeCell ref="A4:E4"/>
    <mergeCell ref="A39:L43"/>
    <mergeCell ref="B20:C20"/>
    <mergeCell ref="A23:D23"/>
    <mergeCell ref="J34:K34"/>
  </mergeCells>
  <dataValidations count="4">
    <dataValidation type="custom" allowBlank="1" showInputMessage="1" showErrorMessage="1" sqref="D8:D19" xr:uid="{AF62D5B4-C7BB-4E39-BA73-21B0D9AB4F66}">
      <formula1>IFERROR(DATEDIF(B8,C8,"M"),"Entrez  l'autre date")</formula1>
    </dataValidation>
    <dataValidation type="textLength" operator="equal" allowBlank="1" showInputMessage="1" showErrorMessage="1" sqref="A28:A32" xr:uid="{A55BA5E0-4C90-4CAA-B6A4-D3A6FCB84BF9}">
      <formula1>1</formula1>
    </dataValidation>
    <dataValidation type="date" allowBlank="1" showInputMessage="1" showErrorMessage="1" errorTitle="Alte une erreur !" error="Saisir au format spécifié. Merci !" promptTitle="Date" prompt="Saisir une date au format : 2020/01/01" sqref="B8:C19" xr:uid="{638334BD-3D00-4591-8A9B-5B8C8ACEADA5}">
      <formula1>1</formula1>
      <formula2>402133</formula2>
    </dataValidation>
    <dataValidation allowBlank="1" showInputMessage="1" showErrorMessage="1" promptTitle="Nom entreprise" prompt="Veuillez saisir le nom de l'entreprise dont vous avvez une preuve d'embauche au QUébec." sqref="A8:A19" xr:uid="{3788E21C-1769-47D0-A032-5B6E4F561233}"/>
  </dataValidations>
  <printOptions horizontalCentered="1" verticalCentered="1"/>
  <pageMargins left="0.23622047244094491" right="0.23622047244094491" top="0.55118110236220474" bottom="0.55118110236220474" header="0.31496062992125984" footer="0.31496062992125984"/>
  <pageSetup paperSize="120" scale="67" fitToHeight="0" orientation="landscape" r:id="rId1"/>
  <headerFooter>
    <oddFooter>&amp;C&amp;F&amp;RPage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353C5B4A462242BF7FB56CBDBC8C04" ma:contentTypeVersion="18" ma:contentTypeDescription="Crée un document." ma:contentTypeScope="" ma:versionID="553f26eabb1682abb2b6e6b8a56b27e3">
  <xsd:schema xmlns:xsd="http://www.w3.org/2001/XMLSchema" xmlns:xs="http://www.w3.org/2001/XMLSchema" xmlns:p="http://schemas.microsoft.com/office/2006/metadata/properties" xmlns:ns2="62ebf174-1c40-4939-83f3-4482491b7ae2" xmlns:ns3="ec669ab5-83d9-4e5d-9aa7-d33af687a2f6" targetNamespace="http://schemas.microsoft.com/office/2006/metadata/properties" ma:root="true" ma:fieldsID="65e70bf541180c7280c9dadd05b60830" ns2:_="" ns3:_="">
    <xsd:import namespace="62ebf174-1c40-4939-83f3-4482491b7ae2"/>
    <xsd:import namespace="ec669ab5-83d9-4e5d-9aa7-d33af687a2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ebf174-1c40-4939-83f3-4482491b7a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dbc2ca11-3758-4593-94bf-6b1a5b4b2288"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669ab5-83d9-4e5d-9aa7-d33af687a2f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6fdf929-5336-49e7-931a-7767c5076ec2}" ma:internalName="TaxCatchAll" ma:showField="CatchAllData" ma:web="ec669ab5-83d9-4e5d-9aa7-d33af687a2f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c669ab5-83d9-4e5d-9aa7-d33af687a2f6" xsi:nil="true"/>
    <lcf76f155ced4ddcb4097134ff3c332f xmlns="62ebf174-1c40-4939-83f3-4482491b7a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CB1BFF-FD68-4CAB-B9D5-98679B2F14A7}">
  <ds:schemaRefs>
    <ds:schemaRef ds:uri="http://schemas.microsoft.com/sharepoint/v3/contenttype/forms"/>
  </ds:schemaRefs>
</ds:datastoreItem>
</file>

<file path=customXml/itemProps2.xml><?xml version="1.0" encoding="utf-8"?>
<ds:datastoreItem xmlns:ds="http://schemas.openxmlformats.org/officeDocument/2006/customXml" ds:itemID="{E695EE7B-AED7-4422-AFD4-A145F9DB9830}"/>
</file>

<file path=customXml/itemProps3.xml><?xml version="1.0" encoding="utf-8"?>
<ds:datastoreItem xmlns:ds="http://schemas.openxmlformats.org/officeDocument/2006/customXml" ds:itemID="{E33BF382-FC1F-4334-AE7F-EEA99F61CCAB}">
  <ds:schemaRefs>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 ds:uri="1750dbba-7574-4472-b7fb-6c03f2385c1f"/>
    <ds:schemaRef ds:uri="http://purl.org/dc/dcmitype/"/>
    <ds:schemaRef ds:uri="http://www.w3.org/XML/1998/namespace"/>
    <ds:schemaRef ds:uri="http://purl.org/dc/elements/1.1/"/>
    <ds:schemaRef ds:uri="e0812ab8-7c17-4c42-85ff-c5441ffed3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7</vt:i4>
      </vt:variant>
    </vt:vector>
  </HeadingPairs>
  <TitlesOfParts>
    <vt:vector size="8" baseType="lpstr">
      <vt:lpstr>Feuil1</vt:lpstr>
      <vt:lpstr>Feuil1!Impression_des_titres</vt:lpstr>
      <vt:lpstr>Nombre_de_mois__d_expérience</vt:lpstr>
      <vt:lpstr>Nombre_mpois</vt:lpstr>
      <vt:lpstr>Total_A</vt:lpstr>
      <vt:lpstr>TOTAL_B</vt:lpstr>
      <vt:lpstr>Total_diplomes</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Paulette Danielle Miatti</dc:creator>
  <cp:lastModifiedBy>Paulette Danielle Miatti</cp:lastModifiedBy>
  <cp:lastPrinted>2024-05-02T18:31:07Z</cp:lastPrinted>
  <dcterms:created xsi:type="dcterms:W3CDTF">2024-03-27T18:55:51Z</dcterms:created>
  <dcterms:modified xsi:type="dcterms:W3CDTF">2024-05-02T18:31:36Z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0x0101003E353C5B4A462242BF7FB56CBDBC8C04</vt:lpwstr>
  </property>
</Properties>
</file>